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8250"/>
  </bookViews>
  <sheets>
    <sheet name="Foglio1" sheetId="1" r:id="rId1"/>
  </sheets>
  <calcPr calcId="125725"/>
  <extLst>
    <ext uri="GoogleSheetsCustomDataVersion2">
      <go:sheetsCustomData xmlns:go="http://customooxmlschemas.google.com/" r:id="rId5" roundtripDataChecksum="2dsHCuT9qGVUaDbAMjT32zR2eg6lcJaZsL92dYgSs0g="/>
    </ext>
  </extLst>
</workbook>
</file>

<file path=xl/calcChain.xml><?xml version="1.0" encoding="utf-8"?>
<calcChain xmlns="http://schemas.openxmlformats.org/spreadsheetml/2006/main">
  <c r="G21" i="1"/>
  <c r="B21"/>
  <c r="O43" l="1"/>
  <c r="O42"/>
  <c r="L43"/>
  <c r="L42"/>
  <c r="L21"/>
  <c r="L20"/>
  <c r="L23"/>
  <c r="L22"/>
  <c r="B20"/>
  <c r="E43" l="1"/>
  <c r="E42"/>
  <c r="G23"/>
  <c r="B23"/>
  <c r="G22"/>
  <c r="B22"/>
  <c r="G20"/>
  <c r="B42" l="1"/>
  <c r="B43"/>
</calcChain>
</file>

<file path=xl/sharedStrings.xml><?xml version="1.0" encoding="utf-8"?>
<sst xmlns="http://schemas.openxmlformats.org/spreadsheetml/2006/main" count="368" uniqueCount="40">
  <si>
    <t>Laboratori di Inglese</t>
  </si>
  <si>
    <t>Settimana 1</t>
  </si>
  <si>
    <t>Lunedì</t>
  </si>
  <si>
    <t>martedì</t>
  </si>
  <si>
    <t>mercoledì</t>
  </si>
  <si>
    <t>giovedì</t>
  </si>
  <si>
    <t>venerdì</t>
  </si>
  <si>
    <t>8.30-9.30</t>
  </si>
  <si>
    <t>5A-ML1</t>
  </si>
  <si>
    <t>4A</t>
  </si>
  <si>
    <t>4B-ML1</t>
  </si>
  <si>
    <t>3B</t>
  </si>
  <si>
    <t>9.30-10.30</t>
  </si>
  <si>
    <t>10.30-11.30</t>
  </si>
  <si>
    <t>4B</t>
  </si>
  <si>
    <t>5A</t>
  </si>
  <si>
    <t>4A-ML1</t>
  </si>
  <si>
    <t>3A</t>
  </si>
  <si>
    <t>11.30-12.30</t>
  </si>
  <si>
    <t>Settimana 2</t>
  </si>
  <si>
    <t>Settimana 3</t>
  </si>
  <si>
    <t>un tutor per le quinte x 60 h (oppure due x 30h)</t>
  </si>
  <si>
    <t>un tutor per le quarte x 60 h (oppure due x 30h)</t>
  </si>
  <si>
    <t>un tutor per le terze x 60 h (oppure due x 30h)</t>
  </si>
  <si>
    <t>3 docenti specialisti/specializzati</t>
  </si>
  <si>
    <t>2A-ML3</t>
  </si>
  <si>
    <t>1A</t>
  </si>
  <si>
    <t>2B-ML3</t>
  </si>
  <si>
    <t>1B</t>
  </si>
  <si>
    <t>2B</t>
  </si>
  <si>
    <t>2A</t>
  </si>
  <si>
    <t>un tutor per le seconde x 60 h (oppure tre x 20h)</t>
  </si>
  <si>
    <t>un tutor per le prime x 60 h (oppuretre x 20h)</t>
  </si>
  <si>
    <t>1/2 docenti specialisti/specializzati</t>
  </si>
  <si>
    <t>1A-ML2</t>
  </si>
  <si>
    <t>1B-ML2</t>
  </si>
  <si>
    <t>3A-ML3</t>
  </si>
  <si>
    <t>3B-ML3</t>
  </si>
  <si>
    <t>1M-ML1</t>
  </si>
  <si>
    <t>1M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</si>
</sst>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b/>
      <sz val="11"/>
      <color theme="1"/>
      <name val="Calibri"/>
    </font>
    <font>
      <sz val="12"/>
      <color rgb="FFFF0000"/>
      <name val="Calibri"/>
    </font>
    <font>
      <sz val="12"/>
      <color rgb="FF0000FF"/>
      <name val="Calibri"/>
    </font>
    <font>
      <b/>
      <sz val="12"/>
      <color rgb="FF009900"/>
      <name val="Calibri"/>
    </font>
    <font>
      <b/>
      <sz val="12"/>
      <color rgb="FF00B05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3" fillId="0" borderId="1" xfId="0" applyFont="1" applyBorder="1" applyAlignment="1"/>
    <xf numFmtId="0" fontId="7" fillId="0" borderId="1" xfId="0" applyFont="1" applyBorder="1" applyAlignment="1"/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5" fillId="3" borderId="1" xfId="0" applyFont="1" applyFill="1" applyBorder="1"/>
    <xf numFmtId="0" fontId="6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8" fillId="0" borderId="1" xfId="0" applyFont="1" applyBorder="1"/>
    <xf numFmtId="0" fontId="9" fillId="0" borderId="0" xfId="0" applyFont="1" applyAlignment="1">
      <alignment horizontal="right"/>
    </xf>
    <xf numFmtId="0" fontId="9" fillId="0" borderId="1" xfId="0" applyFont="1" applyBorder="1"/>
    <xf numFmtId="0" fontId="2" fillId="5" borderId="2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topLeftCell="A25" workbookViewId="0">
      <selection activeCell="E22" sqref="E22"/>
    </sheetView>
  </sheetViews>
  <sheetFormatPr defaultColWidth="14.42578125" defaultRowHeight="15" customHeight="1"/>
  <cols>
    <col min="1" max="1" width="14.28515625" customWidth="1"/>
    <col min="2" max="2" width="9.140625" customWidth="1"/>
    <col min="3" max="3" width="8.7109375" customWidth="1"/>
    <col min="4" max="4" width="1.42578125" customWidth="1"/>
    <col min="5" max="5" width="9.7109375" customWidth="1"/>
    <col min="6" max="6" width="1.5703125" customWidth="1"/>
    <col min="7" max="7" width="8.5703125" customWidth="1"/>
    <col min="8" max="8" width="8.85546875" customWidth="1"/>
    <col min="9" max="9" width="1.5703125" customWidth="1"/>
    <col min="10" max="10" width="8.7109375" customWidth="1"/>
    <col min="11" max="11" width="1.5703125" customWidth="1"/>
    <col min="12" max="12" width="9.42578125" customWidth="1"/>
    <col min="13" max="13" width="8.28515625" customWidth="1"/>
    <col min="14" max="14" width="1.5703125" customWidth="1"/>
    <col min="15" max="15" width="8.7109375" customWidth="1"/>
    <col min="16" max="16" width="1.5703125" customWidth="1"/>
    <col min="17" max="17" width="8.5703125" customWidth="1"/>
    <col min="18" max="18" width="7.85546875" customWidth="1"/>
    <col min="19" max="19" width="1.42578125" customWidth="1"/>
    <col min="20" max="20" width="8.42578125" customWidth="1"/>
    <col min="21" max="21" width="1.28515625" customWidth="1"/>
    <col min="22" max="22" width="8.5703125" customWidth="1"/>
    <col min="23" max="23" width="8.42578125" customWidth="1"/>
    <col min="24" max="24" width="1.28515625" customWidth="1"/>
    <col min="25" max="25" width="8" customWidth="1"/>
    <col min="26" max="31" width="8.7109375" customWidth="1"/>
  </cols>
  <sheetData>
    <row r="1" spans="1:25" ht="14.2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4.25" customHeight="1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4.25" customHeight="1">
      <c r="A3" s="4" t="s">
        <v>1</v>
      </c>
      <c r="B3" s="29" t="s">
        <v>2</v>
      </c>
      <c r="C3" s="30"/>
      <c r="D3" s="30"/>
      <c r="E3" s="31"/>
      <c r="F3" s="5"/>
      <c r="G3" s="29" t="s">
        <v>3</v>
      </c>
      <c r="H3" s="30"/>
      <c r="I3" s="30"/>
      <c r="J3" s="31"/>
      <c r="K3" s="5"/>
      <c r="L3" s="29" t="s">
        <v>4</v>
      </c>
      <c r="M3" s="30"/>
      <c r="N3" s="30"/>
      <c r="O3" s="31"/>
      <c r="P3" s="5"/>
      <c r="Q3" s="29" t="s">
        <v>5</v>
      </c>
      <c r="R3" s="30"/>
      <c r="S3" s="30"/>
      <c r="T3" s="31"/>
      <c r="U3" s="5"/>
      <c r="V3" s="29" t="s">
        <v>6</v>
      </c>
      <c r="W3" s="30"/>
      <c r="X3" s="30"/>
      <c r="Y3" s="31"/>
    </row>
    <row r="4" spans="1:25" ht="14.25" customHeight="1">
      <c r="A4" s="1"/>
      <c r="B4" s="3"/>
      <c r="C4" s="3"/>
      <c r="D4" s="22"/>
      <c r="E4" s="3"/>
      <c r="F4" s="6"/>
      <c r="G4" s="3"/>
      <c r="H4" s="3"/>
      <c r="I4" s="22"/>
      <c r="J4" s="3"/>
      <c r="K4" s="6"/>
      <c r="L4" s="3"/>
      <c r="M4" s="3"/>
      <c r="N4" s="22"/>
      <c r="O4" s="3"/>
      <c r="P4" s="6"/>
      <c r="Q4" s="3"/>
      <c r="R4" s="3"/>
      <c r="S4" s="22"/>
      <c r="T4" s="3"/>
      <c r="U4" s="6"/>
      <c r="V4" s="3"/>
      <c r="W4" s="3"/>
      <c r="X4" s="22"/>
      <c r="Y4" s="3"/>
    </row>
    <row r="5" spans="1:25" ht="14.25" customHeight="1">
      <c r="A5" s="1" t="s">
        <v>7</v>
      </c>
      <c r="B5" s="7" t="s">
        <v>8</v>
      </c>
      <c r="C5" s="3" t="s">
        <v>9</v>
      </c>
      <c r="D5" s="22"/>
      <c r="E5" s="8" t="s">
        <v>34</v>
      </c>
      <c r="F5" s="9"/>
      <c r="G5" s="28" t="s">
        <v>39</v>
      </c>
      <c r="H5" s="7" t="s">
        <v>10</v>
      </c>
      <c r="I5" s="23"/>
      <c r="J5" s="21" t="s">
        <v>28</v>
      </c>
      <c r="K5" s="6"/>
      <c r="L5" s="7" t="s">
        <v>8</v>
      </c>
      <c r="M5" s="3" t="s">
        <v>9</v>
      </c>
      <c r="N5" s="22"/>
      <c r="O5" s="8" t="s">
        <v>35</v>
      </c>
      <c r="P5" s="9"/>
      <c r="Q5" s="28" t="s">
        <v>39</v>
      </c>
      <c r="R5" s="7" t="s">
        <v>10</v>
      </c>
      <c r="S5" s="23"/>
      <c r="T5" s="21" t="s">
        <v>26</v>
      </c>
      <c r="U5" s="6"/>
      <c r="V5" s="7" t="s">
        <v>8</v>
      </c>
      <c r="W5" s="3" t="s">
        <v>9</v>
      </c>
      <c r="X5" s="22"/>
      <c r="Y5" s="8" t="s">
        <v>34</v>
      </c>
    </row>
    <row r="6" spans="1:25" ht="14.25" customHeight="1">
      <c r="A6" s="1" t="s">
        <v>12</v>
      </c>
      <c r="B6" s="7" t="s">
        <v>8</v>
      </c>
      <c r="C6" s="3" t="s">
        <v>9</v>
      </c>
      <c r="D6" s="22"/>
      <c r="E6" s="8" t="s">
        <v>34</v>
      </c>
      <c r="F6" s="9"/>
      <c r="G6" s="28" t="s">
        <v>39</v>
      </c>
      <c r="H6" s="7" t="s">
        <v>10</v>
      </c>
      <c r="I6" s="23"/>
      <c r="J6" s="21" t="s">
        <v>28</v>
      </c>
      <c r="K6" s="6"/>
      <c r="L6" s="7" t="s">
        <v>8</v>
      </c>
      <c r="M6" s="3" t="s">
        <v>9</v>
      </c>
      <c r="N6" s="22"/>
      <c r="O6" s="8" t="s">
        <v>35</v>
      </c>
      <c r="P6" s="9"/>
      <c r="Q6" s="28" t="s">
        <v>39</v>
      </c>
      <c r="R6" s="7" t="s">
        <v>10</v>
      </c>
      <c r="S6" s="23"/>
      <c r="T6" s="21" t="s">
        <v>26</v>
      </c>
      <c r="U6" s="6"/>
      <c r="V6" s="7" t="s">
        <v>8</v>
      </c>
      <c r="W6" s="3" t="s">
        <v>9</v>
      </c>
      <c r="X6" s="22"/>
      <c r="Y6" s="8" t="s">
        <v>34</v>
      </c>
    </row>
    <row r="7" spans="1:25" ht="14.25" customHeight="1">
      <c r="A7" s="1" t="s">
        <v>13</v>
      </c>
      <c r="B7" s="33" t="s">
        <v>38</v>
      </c>
      <c r="C7" s="3" t="s">
        <v>14</v>
      </c>
      <c r="D7" s="22"/>
      <c r="E7" s="8" t="s">
        <v>35</v>
      </c>
      <c r="F7" s="9"/>
      <c r="G7" s="3" t="s">
        <v>15</v>
      </c>
      <c r="H7" s="7" t="s">
        <v>16</v>
      </c>
      <c r="I7" s="23"/>
      <c r="J7" s="21" t="s">
        <v>26</v>
      </c>
      <c r="K7" s="6"/>
      <c r="L7" s="33" t="s">
        <v>38</v>
      </c>
      <c r="M7" s="3" t="s">
        <v>14</v>
      </c>
      <c r="N7" s="22"/>
      <c r="O7" s="8" t="s">
        <v>34</v>
      </c>
      <c r="P7" s="9"/>
      <c r="Q7" s="3" t="s">
        <v>15</v>
      </c>
      <c r="R7" s="7" t="s">
        <v>16</v>
      </c>
      <c r="S7" s="23"/>
      <c r="T7" s="21" t="s">
        <v>28</v>
      </c>
      <c r="U7" s="6"/>
      <c r="V7" s="33" t="s">
        <v>38</v>
      </c>
      <c r="W7" s="3" t="s">
        <v>14</v>
      </c>
      <c r="X7" s="22"/>
      <c r="Y7" s="8" t="s">
        <v>35</v>
      </c>
    </row>
    <row r="8" spans="1:25" ht="14.25" customHeight="1">
      <c r="A8" s="1" t="s">
        <v>18</v>
      </c>
      <c r="B8" s="33" t="s">
        <v>38</v>
      </c>
      <c r="C8" s="3" t="s">
        <v>14</v>
      </c>
      <c r="D8" s="22"/>
      <c r="E8" s="8" t="s">
        <v>35</v>
      </c>
      <c r="F8" s="9"/>
      <c r="G8" s="3" t="s">
        <v>15</v>
      </c>
      <c r="H8" s="7" t="s">
        <v>16</v>
      </c>
      <c r="I8" s="23"/>
      <c r="J8" s="21" t="s">
        <v>26</v>
      </c>
      <c r="K8" s="6"/>
      <c r="L8" s="33" t="s">
        <v>38</v>
      </c>
      <c r="M8" s="3" t="s">
        <v>14</v>
      </c>
      <c r="N8" s="22"/>
      <c r="O8" s="8" t="s">
        <v>34</v>
      </c>
      <c r="P8" s="9"/>
      <c r="Q8" s="3" t="s">
        <v>15</v>
      </c>
      <c r="R8" s="7" t="s">
        <v>16</v>
      </c>
      <c r="S8" s="23"/>
      <c r="T8" s="21" t="s">
        <v>28</v>
      </c>
      <c r="U8" s="6"/>
      <c r="V8" s="33" t="s">
        <v>38</v>
      </c>
      <c r="W8" s="3" t="s">
        <v>14</v>
      </c>
      <c r="X8" s="22"/>
      <c r="Y8" s="8" t="s">
        <v>35</v>
      </c>
    </row>
    <row r="9" spans="1:25" ht="14.25" customHeight="1">
      <c r="A9" s="4" t="s">
        <v>19</v>
      </c>
      <c r="B9" s="3"/>
      <c r="C9" s="3"/>
      <c r="D9" s="22"/>
      <c r="E9" s="3"/>
      <c r="F9" s="6"/>
      <c r="G9" s="3"/>
      <c r="H9" s="3"/>
      <c r="I9" s="22"/>
      <c r="J9" s="21"/>
      <c r="K9" s="6"/>
      <c r="L9" s="3"/>
      <c r="M9" s="3"/>
      <c r="N9" s="22"/>
      <c r="O9" s="3"/>
      <c r="P9" s="6"/>
      <c r="Q9" s="3"/>
      <c r="R9" s="3"/>
      <c r="S9" s="22"/>
      <c r="T9" s="21"/>
      <c r="U9" s="6"/>
      <c r="V9" s="3"/>
      <c r="W9" s="3"/>
      <c r="X9" s="22"/>
      <c r="Y9" s="3"/>
    </row>
    <row r="10" spans="1:25" ht="14.25" customHeight="1">
      <c r="A10" s="1" t="s">
        <v>7</v>
      </c>
      <c r="B10" s="28" t="s">
        <v>39</v>
      </c>
      <c r="C10" s="7" t="s">
        <v>10</v>
      </c>
      <c r="D10" s="23"/>
      <c r="E10" s="8" t="s">
        <v>35</v>
      </c>
      <c r="F10" s="6"/>
      <c r="G10" s="7" t="s">
        <v>8</v>
      </c>
      <c r="H10" s="3" t="s">
        <v>9</v>
      </c>
      <c r="I10" s="22"/>
      <c r="J10" s="21" t="s">
        <v>28</v>
      </c>
      <c r="K10" s="9"/>
      <c r="L10" s="28" t="s">
        <v>39</v>
      </c>
      <c r="M10" s="7" t="s">
        <v>10</v>
      </c>
      <c r="N10" s="23"/>
      <c r="O10" s="8" t="s">
        <v>34</v>
      </c>
      <c r="P10" s="6"/>
      <c r="Q10" s="7" t="s">
        <v>8</v>
      </c>
      <c r="R10" s="3" t="s">
        <v>9</v>
      </c>
      <c r="S10" s="22"/>
      <c r="T10" s="21" t="s">
        <v>26</v>
      </c>
      <c r="U10" s="9"/>
      <c r="V10" s="28" t="s">
        <v>39</v>
      </c>
      <c r="W10" s="7" t="s">
        <v>10</v>
      </c>
      <c r="X10" s="23"/>
      <c r="Y10" s="8" t="s">
        <v>35</v>
      </c>
    </row>
    <row r="11" spans="1:25" ht="14.25" customHeight="1">
      <c r="A11" s="1" t="s">
        <v>12</v>
      </c>
      <c r="B11" s="28" t="s">
        <v>39</v>
      </c>
      <c r="C11" s="7" t="s">
        <v>10</v>
      </c>
      <c r="D11" s="23"/>
      <c r="E11" s="8" t="s">
        <v>35</v>
      </c>
      <c r="F11" s="6"/>
      <c r="G11" s="7" t="s">
        <v>8</v>
      </c>
      <c r="H11" s="3" t="s">
        <v>9</v>
      </c>
      <c r="I11" s="22"/>
      <c r="J11" s="21" t="s">
        <v>28</v>
      </c>
      <c r="K11" s="9"/>
      <c r="L11" s="28" t="s">
        <v>39</v>
      </c>
      <c r="M11" s="7" t="s">
        <v>10</v>
      </c>
      <c r="N11" s="23"/>
      <c r="O11" s="8" t="s">
        <v>34</v>
      </c>
      <c r="P11" s="6"/>
      <c r="Q11" s="7" t="s">
        <v>8</v>
      </c>
      <c r="R11" s="3" t="s">
        <v>9</v>
      </c>
      <c r="S11" s="22"/>
      <c r="T11" s="21" t="s">
        <v>26</v>
      </c>
      <c r="U11" s="9"/>
      <c r="V11" s="28" t="s">
        <v>39</v>
      </c>
      <c r="W11" s="7" t="s">
        <v>10</v>
      </c>
      <c r="X11" s="23"/>
      <c r="Y11" s="8" t="s">
        <v>35</v>
      </c>
    </row>
    <row r="12" spans="1:25" ht="14.25" customHeight="1">
      <c r="A12" s="1" t="s">
        <v>13</v>
      </c>
      <c r="B12" s="3" t="s">
        <v>15</v>
      </c>
      <c r="C12" s="7" t="s">
        <v>16</v>
      </c>
      <c r="D12" s="23"/>
      <c r="E12" s="8" t="s">
        <v>34</v>
      </c>
      <c r="F12" s="6"/>
      <c r="G12" s="33" t="s">
        <v>38</v>
      </c>
      <c r="H12" s="3" t="s">
        <v>14</v>
      </c>
      <c r="I12" s="22"/>
      <c r="J12" s="21" t="s">
        <v>26</v>
      </c>
      <c r="K12" s="9"/>
      <c r="L12" s="3" t="s">
        <v>15</v>
      </c>
      <c r="M12" s="7" t="s">
        <v>16</v>
      </c>
      <c r="N12" s="23"/>
      <c r="O12" s="8" t="s">
        <v>35</v>
      </c>
      <c r="P12" s="6"/>
      <c r="Q12" s="33" t="s">
        <v>38</v>
      </c>
      <c r="R12" s="3" t="s">
        <v>14</v>
      </c>
      <c r="S12" s="22"/>
      <c r="T12" s="21" t="s">
        <v>28</v>
      </c>
      <c r="U12" s="9"/>
      <c r="V12" s="3" t="s">
        <v>15</v>
      </c>
      <c r="W12" s="7" t="s">
        <v>16</v>
      </c>
      <c r="X12" s="23"/>
      <c r="Y12" s="8" t="s">
        <v>34</v>
      </c>
    </row>
    <row r="13" spans="1:25" ht="14.25" customHeight="1">
      <c r="A13" s="1" t="s">
        <v>18</v>
      </c>
      <c r="B13" s="3" t="s">
        <v>15</v>
      </c>
      <c r="C13" s="7" t="s">
        <v>16</v>
      </c>
      <c r="D13" s="23"/>
      <c r="E13" s="8" t="s">
        <v>34</v>
      </c>
      <c r="F13" s="6"/>
      <c r="G13" s="33" t="s">
        <v>38</v>
      </c>
      <c r="H13" s="3" t="s">
        <v>14</v>
      </c>
      <c r="I13" s="22"/>
      <c r="J13" s="21" t="s">
        <v>26</v>
      </c>
      <c r="K13" s="9"/>
      <c r="L13" s="3" t="s">
        <v>15</v>
      </c>
      <c r="M13" s="7" t="s">
        <v>16</v>
      </c>
      <c r="N13" s="23"/>
      <c r="O13" s="8" t="s">
        <v>35</v>
      </c>
      <c r="P13" s="6"/>
      <c r="Q13" s="33" t="s">
        <v>38</v>
      </c>
      <c r="R13" s="3" t="s">
        <v>14</v>
      </c>
      <c r="S13" s="22"/>
      <c r="T13" s="21" t="s">
        <v>28</v>
      </c>
      <c r="U13" s="9"/>
      <c r="V13" s="3" t="s">
        <v>15</v>
      </c>
      <c r="W13" s="7" t="s">
        <v>16</v>
      </c>
      <c r="X13" s="23"/>
      <c r="Y13" s="8" t="s">
        <v>34</v>
      </c>
    </row>
    <row r="14" spans="1:25" ht="14.25" customHeight="1">
      <c r="A14" s="4" t="s">
        <v>20</v>
      </c>
      <c r="B14" s="3"/>
      <c r="C14" s="3"/>
      <c r="D14" s="22"/>
      <c r="E14" s="3"/>
      <c r="F14" s="6"/>
      <c r="G14" s="3"/>
      <c r="H14" s="3"/>
      <c r="I14" s="22"/>
      <c r="J14" s="21"/>
      <c r="K14" s="6"/>
      <c r="L14" s="3"/>
      <c r="M14" s="3"/>
      <c r="N14" s="22"/>
      <c r="O14" s="3"/>
      <c r="P14" s="6"/>
      <c r="Q14" s="3"/>
      <c r="R14" s="3"/>
      <c r="S14" s="22"/>
      <c r="T14" s="21"/>
      <c r="U14" s="6"/>
      <c r="V14" s="3"/>
      <c r="W14" s="3"/>
      <c r="X14" s="22"/>
      <c r="Y14" s="3"/>
    </row>
    <row r="15" spans="1:25" ht="14.25" customHeight="1">
      <c r="A15" s="1" t="s">
        <v>7</v>
      </c>
      <c r="B15" s="7" t="s">
        <v>8</v>
      </c>
      <c r="C15" s="3" t="s">
        <v>9</v>
      </c>
      <c r="D15" s="22"/>
      <c r="E15" s="8" t="s">
        <v>34</v>
      </c>
      <c r="F15" s="9"/>
      <c r="G15" s="28" t="s">
        <v>39</v>
      </c>
      <c r="H15" s="7" t="s">
        <v>10</v>
      </c>
      <c r="I15" s="23"/>
      <c r="J15" s="21" t="s">
        <v>28</v>
      </c>
      <c r="K15" s="6"/>
      <c r="L15" s="7" t="s">
        <v>8</v>
      </c>
      <c r="M15" s="3" t="s">
        <v>9</v>
      </c>
      <c r="N15" s="22"/>
      <c r="O15" s="21" t="s">
        <v>28</v>
      </c>
      <c r="P15" s="9"/>
      <c r="Q15" s="28" t="s">
        <v>39</v>
      </c>
      <c r="R15" s="7" t="s">
        <v>10</v>
      </c>
      <c r="S15" s="23"/>
      <c r="T15" s="21" t="s">
        <v>26</v>
      </c>
      <c r="U15" s="6"/>
      <c r="V15" s="7" t="s">
        <v>8</v>
      </c>
      <c r="W15" s="28" t="s">
        <v>39</v>
      </c>
      <c r="X15" s="22"/>
      <c r="Y15" s="24" t="s">
        <v>35</v>
      </c>
    </row>
    <row r="16" spans="1:25" ht="14.25" customHeight="1">
      <c r="A16" s="1" t="s">
        <v>12</v>
      </c>
      <c r="B16" s="7" t="s">
        <v>8</v>
      </c>
      <c r="C16" s="3" t="s">
        <v>9</v>
      </c>
      <c r="D16" s="22"/>
      <c r="E16" s="8" t="s">
        <v>34</v>
      </c>
      <c r="F16" s="9"/>
      <c r="G16" s="28" t="s">
        <v>39</v>
      </c>
      <c r="H16" s="7" t="s">
        <v>10</v>
      </c>
      <c r="I16" s="23"/>
      <c r="J16" s="21" t="s">
        <v>28</v>
      </c>
      <c r="K16" s="6"/>
      <c r="L16" s="7" t="s">
        <v>8</v>
      </c>
      <c r="M16" s="3" t="s">
        <v>9</v>
      </c>
      <c r="N16" s="22"/>
      <c r="O16" s="21" t="s">
        <v>28</v>
      </c>
      <c r="P16" s="9"/>
      <c r="Q16" s="28" t="s">
        <v>39</v>
      </c>
      <c r="R16" s="7" t="s">
        <v>10</v>
      </c>
      <c r="S16" s="23"/>
      <c r="T16" s="21" t="s">
        <v>26</v>
      </c>
      <c r="U16" s="6"/>
      <c r="V16" s="33" t="s">
        <v>38</v>
      </c>
      <c r="W16" s="3" t="s">
        <v>15</v>
      </c>
      <c r="X16" s="22"/>
      <c r="Y16" s="24" t="s">
        <v>34</v>
      </c>
    </row>
    <row r="17" spans="1:25" ht="14.25" customHeight="1">
      <c r="A17" s="1" t="s">
        <v>13</v>
      </c>
      <c r="B17" s="33" t="s">
        <v>38</v>
      </c>
      <c r="C17" s="3" t="s">
        <v>14</v>
      </c>
      <c r="D17" s="22"/>
      <c r="E17" s="8" t="s">
        <v>35</v>
      </c>
      <c r="F17" s="9"/>
      <c r="G17" s="3" t="s">
        <v>15</v>
      </c>
      <c r="H17" s="7" t="s">
        <v>16</v>
      </c>
      <c r="I17" s="23"/>
      <c r="J17" s="21" t="s">
        <v>26</v>
      </c>
      <c r="K17" s="6"/>
      <c r="L17" s="33" t="s">
        <v>38</v>
      </c>
      <c r="M17" s="3" t="s">
        <v>14</v>
      </c>
      <c r="N17" s="22"/>
      <c r="O17" s="21" t="s">
        <v>26</v>
      </c>
      <c r="P17" s="9"/>
      <c r="Q17" s="3" t="s">
        <v>15</v>
      </c>
      <c r="R17" s="7" t="s">
        <v>16</v>
      </c>
      <c r="S17" s="23"/>
      <c r="T17" s="21" t="s">
        <v>28</v>
      </c>
      <c r="U17" s="6"/>
      <c r="V17" s="7" t="s">
        <v>16</v>
      </c>
      <c r="W17" s="3" t="s">
        <v>14</v>
      </c>
      <c r="X17" s="22"/>
      <c r="Y17" s="25" t="s">
        <v>26</v>
      </c>
    </row>
    <row r="18" spans="1:25" ht="14.25" customHeight="1">
      <c r="A18" s="1" t="s">
        <v>18</v>
      </c>
      <c r="B18" s="33" t="s">
        <v>38</v>
      </c>
      <c r="C18" s="3" t="s">
        <v>14</v>
      </c>
      <c r="D18" s="22"/>
      <c r="E18" s="8" t="s">
        <v>35</v>
      </c>
      <c r="F18" s="9"/>
      <c r="G18" s="3" t="s">
        <v>15</v>
      </c>
      <c r="H18" s="7" t="s">
        <v>16</v>
      </c>
      <c r="I18" s="23"/>
      <c r="J18" s="21" t="s">
        <v>26</v>
      </c>
      <c r="K18" s="6"/>
      <c r="L18" s="33" t="s">
        <v>38</v>
      </c>
      <c r="M18" s="3" t="s">
        <v>14</v>
      </c>
      <c r="N18" s="22"/>
      <c r="O18" s="21" t="s">
        <v>26</v>
      </c>
      <c r="P18" s="9"/>
      <c r="Q18" s="3" t="s">
        <v>15</v>
      </c>
      <c r="R18" s="7" t="s">
        <v>16</v>
      </c>
      <c r="S18" s="23"/>
      <c r="T18" s="21" t="s">
        <v>28</v>
      </c>
      <c r="U18" s="6"/>
      <c r="V18" s="7" t="s">
        <v>10</v>
      </c>
      <c r="W18" s="3" t="s">
        <v>9</v>
      </c>
      <c r="X18" s="22"/>
      <c r="Y18" s="25" t="s">
        <v>28</v>
      </c>
    </row>
    <row r="19" spans="1:25" ht="14.25" customHeight="1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>
      <c r="A20" s="10" t="s">
        <v>15</v>
      </c>
      <c r="B20" s="11">
        <f>COUNTIF(B5:W18,"=5A")</f>
        <v>15</v>
      </c>
      <c r="C20" s="3"/>
      <c r="D20" s="3"/>
      <c r="E20" s="7" t="s">
        <v>8</v>
      </c>
      <c r="F20" s="7"/>
      <c r="G20" s="11">
        <f>COUNTIF(B5:V18,"=5A-ML1")</f>
        <v>15</v>
      </c>
      <c r="H20" s="3"/>
      <c r="I20" s="3"/>
      <c r="J20" s="12" t="s">
        <v>26</v>
      </c>
      <c r="K20" s="12"/>
      <c r="L20" s="11">
        <f>COUNTIF(B5:Y18,"=1A")</f>
        <v>15</v>
      </c>
      <c r="M20" s="3"/>
      <c r="N20" s="3"/>
      <c r="O20" s="3" t="s">
        <v>21</v>
      </c>
      <c r="P20" s="3"/>
      <c r="Q20" s="3"/>
      <c r="R20" s="3"/>
      <c r="S20" s="3"/>
      <c r="T20" s="3"/>
      <c r="U20" s="3"/>
      <c r="V20" s="3"/>
      <c r="W20" s="24"/>
      <c r="X20" s="3"/>
      <c r="Y20" s="3"/>
    </row>
    <row r="21" spans="1:25" ht="14.25" customHeight="1">
      <c r="A21" s="34" t="s">
        <v>39</v>
      </c>
      <c r="B21" s="11">
        <f>COUNTIF(B5:W18,"=1M")</f>
        <v>15</v>
      </c>
      <c r="C21" s="3"/>
      <c r="D21" s="3"/>
      <c r="E21" s="33" t="s">
        <v>38</v>
      </c>
      <c r="F21" s="7"/>
      <c r="G21" s="11">
        <f>COUNTIF(B5:V18,"1M-ML1")</f>
        <v>15</v>
      </c>
      <c r="H21" s="3"/>
      <c r="I21" s="3"/>
      <c r="J21" s="12" t="s">
        <v>28</v>
      </c>
      <c r="K21" s="12"/>
      <c r="L21" s="11">
        <f>COUNTIF(B5:Y18,"=1B")</f>
        <v>15</v>
      </c>
      <c r="M21" s="3"/>
      <c r="N21" s="3"/>
      <c r="O21" s="3" t="s">
        <v>22</v>
      </c>
      <c r="P21" s="3"/>
      <c r="Q21" s="3"/>
      <c r="R21" s="3"/>
      <c r="S21" s="3"/>
      <c r="T21" s="3"/>
      <c r="U21" s="3"/>
      <c r="V21" s="3"/>
      <c r="W21" s="24"/>
      <c r="X21" s="3"/>
      <c r="Y21" s="3"/>
    </row>
    <row r="22" spans="1:25" ht="14.25" customHeight="1">
      <c r="A22" s="10" t="s">
        <v>9</v>
      </c>
      <c r="B22" s="11">
        <f>COUNTIF(B5:W18,"=4A")</f>
        <v>15</v>
      </c>
      <c r="C22" s="3"/>
      <c r="D22" s="3"/>
      <c r="E22" s="7" t="s">
        <v>16</v>
      </c>
      <c r="F22" s="7"/>
      <c r="G22" s="11">
        <f>COUNTIF(B5:W18,"4A-ML1")</f>
        <v>15</v>
      </c>
      <c r="H22" s="3"/>
      <c r="I22" s="3"/>
      <c r="J22" s="13" t="s">
        <v>34</v>
      </c>
      <c r="K22" s="13"/>
      <c r="L22" s="11">
        <f>COUNTIF(B5:Y18,"=1A-ML2")</f>
        <v>15</v>
      </c>
      <c r="M22" s="3"/>
      <c r="N22" s="3"/>
      <c r="O22" s="3" t="s">
        <v>23</v>
      </c>
      <c r="P22" s="3"/>
      <c r="Q22" s="3"/>
      <c r="R22" s="3"/>
      <c r="S22" s="3"/>
      <c r="T22" s="3"/>
      <c r="U22" s="3"/>
      <c r="V22" s="3"/>
      <c r="W22" s="25"/>
      <c r="X22" s="3"/>
      <c r="Y22" s="3"/>
    </row>
    <row r="23" spans="1:25" ht="14.25" customHeight="1">
      <c r="A23" s="10" t="s">
        <v>14</v>
      </c>
      <c r="B23" s="11">
        <f>COUNTIF(B5:W18,"4B")</f>
        <v>15</v>
      </c>
      <c r="C23" s="3"/>
      <c r="D23" s="3"/>
      <c r="E23" s="7" t="s">
        <v>10</v>
      </c>
      <c r="F23" s="7"/>
      <c r="G23" s="11">
        <f>COUNTIF(B5:W18,"4B-ML1")</f>
        <v>15</v>
      </c>
      <c r="H23" s="3"/>
      <c r="I23" s="3"/>
      <c r="J23" s="13" t="s">
        <v>35</v>
      </c>
      <c r="K23" s="13"/>
      <c r="L23" s="11">
        <f>COUNTIF(B5:Y18,"=1B-ML2")</f>
        <v>15</v>
      </c>
      <c r="M23" s="3"/>
      <c r="N23" s="3"/>
      <c r="O23" s="3" t="s">
        <v>24</v>
      </c>
      <c r="P23" s="3"/>
      <c r="Q23" s="3"/>
      <c r="R23" s="3"/>
      <c r="S23" s="3"/>
      <c r="T23" s="3"/>
      <c r="U23" s="3"/>
      <c r="V23" s="3"/>
      <c r="W23" s="25"/>
      <c r="X23" s="3"/>
      <c r="Y23" s="3"/>
    </row>
    <row r="24" spans="1:25" ht="23.25" customHeight="1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>
      <c r="A25" s="4" t="s">
        <v>1</v>
      </c>
      <c r="B25" s="29" t="s">
        <v>2</v>
      </c>
      <c r="C25" s="32"/>
      <c r="D25" s="2"/>
      <c r="E25" s="2"/>
      <c r="F25" s="5"/>
      <c r="G25" s="29" t="s">
        <v>3</v>
      </c>
      <c r="H25" s="32"/>
      <c r="I25" s="2"/>
      <c r="J25" s="2"/>
      <c r="K25" s="5"/>
      <c r="L25" s="29" t="s">
        <v>4</v>
      </c>
      <c r="M25" s="32"/>
      <c r="N25" s="2"/>
      <c r="O25" s="2"/>
      <c r="P25" s="5"/>
      <c r="Q25" s="29" t="s">
        <v>5</v>
      </c>
      <c r="R25" s="32"/>
      <c r="S25" s="2"/>
      <c r="T25" s="2"/>
      <c r="U25" s="5"/>
      <c r="V25" s="29" t="s">
        <v>6</v>
      </c>
      <c r="W25" s="32"/>
      <c r="X25" s="2"/>
      <c r="Y25" s="2"/>
    </row>
    <row r="26" spans="1:25" ht="14.25" customHeight="1">
      <c r="A26" s="1"/>
      <c r="B26" s="3"/>
      <c r="C26" s="3"/>
      <c r="D26" s="3"/>
      <c r="E26" s="3"/>
      <c r="F26" s="6"/>
      <c r="G26" s="3"/>
      <c r="H26" s="3"/>
      <c r="I26" s="3"/>
      <c r="J26" s="3"/>
      <c r="K26" s="6"/>
      <c r="L26" s="3"/>
      <c r="M26" s="3"/>
      <c r="N26" s="3"/>
      <c r="O26" s="3"/>
      <c r="P26" s="6"/>
      <c r="Q26" s="3"/>
      <c r="R26" s="3"/>
      <c r="S26" s="3"/>
      <c r="T26" s="3"/>
      <c r="U26" s="6"/>
      <c r="V26" s="3"/>
      <c r="W26" s="3"/>
      <c r="X26" s="3"/>
      <c r="Y26" s="3"/>
    </row>
    <row r="27" spans="1:25" ht="14.25" customHeight="1">
      <c r="A27" s="1" t="s">
        <v>7</v>
      </c>
      <c r="B27" s="26" t="s">
        <v>36</v>
      </c>
      <c r="C27" s="3" t="s">
        <v>30</v>
      </c>
      <c r="D27" s="3"/>
      <c r="E27" s="3"/>
      <c r="F27" s="6"/>
      <c r="G27" s="3" t="s">
        <v>11</v>
      </c>
      <c r="H27" s="26" t="s">
        <v>27</v>
      </c>
      <c r="I27" s="3"/>
      <c r="J27" s="3"/>
      <c r="K27" s="6"/>
      <c r="L27" s="26" t="s">
        <v>36</v>
      </c>
      <c r="M27" s="3" t="s">
        <v>30</v>
      </c>
      <c r="N27" s="3"/>
      <c r="O27" s="3"/>
      <c r="P27" s="6"/>
      <c r="Q27" s="3" t="s">
        <v>11</v>
      </c>
      <c r="R27" s="26" t="s">
        <v>27</v>
      </c>
      <c r="S27" s="14"/>
      <c r="T27" s="3"/>
      <c r="U27" s="6"/>
      <c r="V27" s="26" t="s">
        <v>36</v>
      </c>
      <c r="W27" s="3" t="s">
        <v>30</v>
      </c>
      <c r="X27" s="14"/>
      <c r="Y27" s="3"/>
    </row>
    <row r="28" spans="1:25" ht="14.25" customHeight="1">
      <c r="A28" s="1" t="s">
        <v>12</v>
      </c>
      <c r="B28" s="26" t="s">
        <v>36</v>
      </c>
      <c r="C28" s="3" t="s">
        <v>30</v>
      </c>
      <c r="D28" s="3"/>
      <c r="E28" s="3"/>
      <c r="F28" s="6"/>
      <c r="G28" s="3" t="s">
        <v>11</v>
      </c>
      <c r="H28" s="26" t="s">
        <v>27</v>
      </c>
      <c r="I28" s="3"/>
      <c r="J28" s="3"/>
      <c r="K28" s="6"/>
      <c r="L28" s="26" t="s">
        <v>36</v>
      </c>
      <c r="M28" s="3" t="s">
        <v>30</v>
      </c>
      <c r="N28" s="3"/>
      <c r="O28" s="3"/>
      <c r="P28" s="6"/>
      <c r="Q28" s="3" t="s">
        <v>11</v>
      </c>
      <c r="R28" s="26" t="s">
        <v>27</v>
      </c>
      <c r="S28" s="14"/>
      <c r="T28" s="3"/>
      <c r="U28" s="6"/>
      <c r="V28" s="26" t="s">
        <v>36</v>
      </c>
      <c r="W28" s="3" t="s">
        <v>30</v>
      </c>
      <c r="X28" s="14"/>
      <c r="Y28" s="3"/>
    </row>
    <row r="29" spans="1:25" ht="14.25" customHeight="1">
      <c r="A29" s="1" t="s">
        <v>13</v>
      </c>
      <c r="B29" s="26" t="s">
        <v>37</v>
      </c>
      <c r="C29" s="3" t="s">
        <v>29</v>
      </c>
      <c r="D29" s="14"/>
      <c r="E29" s="3"/>
      <c r="F29" s="6"/>
      <c r="G29" s="3" t="s">
        <v>17</v>
      </c>
      <c r="H29" s="26" t="s">
        <v>25</v>
      </c>
      <c r="I29" s="14"/>
      <c r="J29" s="3"/>
      <c r="K29" s="6"/>
      <c r="L29" s="26" t="s">
        <v>37</v>
      </c>
      <c r="M29" s="3" t="s">
        <v>29</v>
      </c>
      <c r="N29" s="14"/>
      <c r="O29" s="3"/>
      <c r="P29" s="6"/>
      <c r="Q29" s="3" t="s">
        <v>17</v>
      </c>
      <c r="R29" s="26" t="s">
        <v>25</v>
      </c>
      <c r="S29" s="3"/>
      <c r="T29" s="3"/>
      <c r="U29" s="6"/>
      <c r="V29" s="26" t="s">
        <v>37</v>
      </c>
      <c r="W29" s="3" t="s">
        <v>29</v>
      </c>
      <c r="X29" s="3"/>
      <c r="Y29" s="3"/>
    </row>
    <row r="30" spans="1:25" ht="14.25" customHeight="1">
      <c r="A30" s="1" t="s">
        <v>18</v>
      </c>
      <c r="B30" s="26" t="s">
        <v>37</v>
      </c>
      <c r="C30" s="3" t="s">
        <v>29</v>
      </c>
      <c r="D30" s="14"/>
      <c r="E30" s="3"/>
      <c r="F30" s="6"/>
      <c r="G30" s="3" t="s">
        <v>17</v>
      </c>
      <c r="H30" s="26" t="s">
        <v>25</v>
      </c>
      <c r="I30" s="14"/>
      <c r="J30" s="3"/>
      <c r="K30" s="6"/>
      <c r="L30" s="26" t="s">
        <v>37</v>
      </c>
      <c r="M30" s="3" t="s">
        <v>29</v>
      </c>
      <c r="N30" s="14"/>
      <c r="O30" s="3"/>
      <c r="P30" s="6"/>
      <c r="Q30" s="3" t="s">
        <v>17</v>
      </c>
      <c r="R30" s="26" t="s">
        <v>25</v>
      </c>
      <c r="S30" s="3"/>
      <c r="T30" s="3"/>
      <c r="U30" s="6"/>
      <c r="V30" s="26" t="s">
        <v>37</v>
      </c>
      <c r="W30" s="3" t="s">
        <v>29</v>
      </c>
      <c r="X30" s="3"/>
      <c r="Y30" s="3"/>
    </row>
    <row r="31" spans="1:25" ht="14.25" customHeight="1">
      <c r="A31" s="4" t="s">
        <v>19</v>
      </c>
      <c r="B31" s="3"/>
      <c r="C31" s="3"/>
      <c r="D31" s="3"/>
      <c r="E31" s="3"/>
      <c r="F31" s="6"/>
      <c r="G31" s="3"/>
      <c r="H31" s="3"/>
      <c r="I31" s="3"/>
      <c r="J31" s="3"/>
      <c r="K31" s="6"/>
      <c r="L31" s="3"/>
      <c r="M31" s="3"/>
      <c r="N31" s="3"/>
      <c r="O31" s="3"/>
      <c r="P31" s="6"/>
      <c r="Q31" s="3"/>
      <c r="R31" s="3"/>
      <c r="S31" s="3"/>
      <c r="T31" s="3"/>
      <c r="U31" s="6"/>
      <c r="V31" s="3"/>
      <c r="W31" s="3"/>
      <c r="X31" s="3"/>
      <c r="Y31" s="3"/>
    </row>
    <row r="32" spans="1:25" ht="14.25" customHeight="1">
      <c r="A32" s="1" t="s">
        <v>7</v>
      </c>
      <c r="B32" s="3" t="s">
        <v>11</v>
      </c>
      <c r="C32" s="26" t="s">
        <v>27</v>
      </c>
      <c r="D32" s="14"/>
      <c r="E32" s="3"/>
      <c r="F32" s="6"/>
      <c r="G32" s="26" t="s">
        <v>36</v>
      </c>
      <c r="H32" s="3" t="s">
        <v>30</v>
      </c>
      <c r="I32" s="3"/>
      <c r="J32" s="3"/>
      <c r="K32" s="6"/>
      <c r="L32" s="3" t="s">
        <v>11</v>
      </c>
      <c r="M32" s="26" t="s">
        <v>27</v>
      </c>
      <c r="N32" s="3"/>
      <c r="O32" s="3"/>
      <c r="P32" s="6"/>
      <c r="Q32" s="26" t="s">
        <v>36</v>
      </c>
      <c r="R32" s="3" t="s">
        <v>30</v>
      </c>
      <c r="S32" s="16"/>
      <c r="T32" s="3"/>
      <c r="U32" s="6"/>
      <c r="V32" s="3" t="s">
        <v>11</v>
      </c>
      <c r="W32" s="26" t="s">
        <v>27</v>
      </c>
      <c r="X32" s="15"/>
      <c r="Y32" s="3"/>
    </row>
    <row r="33" spans="1:25" ht="14.25" customHeight="1">
      <c r="A33" s="1" t="s">
        <v>12</v>
      </c>
      <c r="B33" s="3" t="s">
        <v>11</v>
      </c>
      <c r="C33" s="26" t="s">
        <v>27</v>
      </c>
      <c r="D33" s="14"/>
      <c r="E33" s="3"/>
      <c r="F33" s="6"/>
      <c r="G33" s="26" t="s">
        <v>36</v>
      </c>
      <c r="H33" s="3" t="s">
        <v>30</v>
      </c>
      <c r="I33" s="3"/>
      <c r="J33" s="3"/>
      <c r="K33" s="6"/>
      <c r="L33" s="3" t="s">
        <v>11</v>
      </c>
      <c r="M33" s="26" t="s">
        <v>27</v>
      </c>
      <c r="N33" s="3"/>
      <c r="O33" s="3"/>
      <c r="P33" s="6"/>
      <c r="Q33" s="26" t="s">
        <v>36</v>
      </c>
      <c r="R33" s="3" t="s">
        <v>30</v>
      </c>
      <c r="S33" s="16"/>
      <c r="T33" s="3"/>
      <c r="U33" s="6"/>
      <c r="V33" s="3" t="s">
        <v>11</v>
      </c>
      <c r="W33" s="26" t="s">
        <v>27</v>
      </c>
      <c r="X33" s="15"/>
      <c r="Y33" s="3"/>
    </row>
    <row r="34" spans="1:25" ht="14.25" customHeight="1">
      <c r="A34" s="1" t="s">
        <v>13</v>
      </c>
      <c r="B34" s="3" t="s">
        <v>17</v>
      </c>
      <c r="C34" s="26" t="s">
        <v>25</v>
      </c>
      <c r="D34" s="14"/>
      <c r="E34" s="3"/>
      <c r="F34" s="6"/>
      <c r="G34" s="26" t="s">
        <v>37</v>
      </c>
      <c r="H34" s="3" t="s">
        <v>29</v>
      </c>
      <c r="I34" s="15"/>
      <c r="J34" s="3"/>
      <c r="K34" s="6"/>
      <c r="L34" s="3" t="s">
        <v>17</v>
      </c>
      <c r="M34" s="26" t="s">
        <v>25</v>
      </c>
      <c r="N34" s="14"/>
      <c r="O34" s="3"/>
      <c r="P34" s="6"/>
      <c r="Q34" s="26" t="s">
        <v>37</v>
      </c>
      <c r="R34" s="3" t="s">
        <v>29</v>
      </c>
      <c r="S34" s="14"/>
      <c r="T34" s="3"/>
      <c r="U34" s="6"/>
      <c r="V34" s="3" t="s">
        <v>17</v>
      </c>
      <c r="W34" s="26" t="s">
        <v>25</v>
      </c>
      <c r="X34" s="3"/>
      <c r="Y34" s="3"/>
    </row>
    <row r="35" spans="1:25" ht="14.25" customHeight="1">
      <c r="A35" s="1" t="s">
        <v>18</v>
      </c>
      <c r="B35" s="3" t="s">
        <v>17</v>
      </c>
      <c r="C35" s="26" t="s">
        <v>25</v>
      </c>
      <c r="D35" s="16"/>
      <c r="E35" s="3"/>
      <c r="F35" s="6"/>
      <c r="G35" s="26" t="s">
        <v>37</v>
      </c>
      <c r="H35" s="3" t="s">
        <v>29</v>
      </c>
      <c r="I35" s="15"/>
      <c r="J35" s="3"/>
      <c r="K35" s="6"/>
      <c r="L35" s="3" t="s">
        <v>17</v>
      </c>
      <c r="M35" s="26" t="s">
        <v>25</v>
      </c>
      <c r="N35" s="14"/>
      <c r="O35" s="3"/>
      <c r="P35" s="6"/>
      <c r="Q35" s="26" t="s">
        <v>37</v>
      </c>
      <c r="R35" s="3" t="s">
        <v>29</v>
      </c>
      <c r="S35" s="14"/>
      <c r="T35" s="3"/>
      <c r="U35" s="6"/>
      <c r="V35" s="3" t="s">
        <v>17</v>
      </c>
      <c r="W35" s="26" t="s">
        <v>25</v>
      </c>
      <c r="X35" s="3"/>
      <c r="Y35" s="3"/>
    </row>
    <row r="36" spans="1:25" ht="14.25" customHeight="1">
      <c r="A36" s="4" t="s">
        <v>20</v>
      </c>
      <c r="B36" s="3"/>
      <c r="C36" s="3"/>
      <c r="D36" s="3"/>
      <c r="E36" s="3"/>
      <c r="F36" s="6"/>
      <c r="G36" s="3"/>
      <c r="H36" s="3"/>
      <c r="I36" s="3"/>
      <c r="J36" s="3"/>
      <c r="K36" s="6"/>
      <c r="L36" s="3"/>
      <c r="M36" s="3"/>
      <c r="N36" s="3"/>
      <c r="O36" s="3"/>
      <c r="P36" s="6"/>
      <c r="Q36" s="3"/>
      <c r="R36" s="3"/>
      <c r="S36" s="3"/>
      <c r="T36" s="3"/>
      <c r="U36" s="6"/>
      <c r="V36" s="3"/>
      <c r="W36" s="3"/>
      <c r="X36" s="3"/>
      <c r="Y36" s="3"/>
    </row>
    <row r="37" spans="1:25" ht="14.25" customHeight="1">
      <c r="A37" s="1" t="s">
        <v>7</v>
      </c>
      <c r="B37" s="26" t="s">
        <v>36</v>
      </c>
      <c r="C37" s="3" t="s">
        <v>30</v>
      </c>
      <c r="D37" s="14"/>
      <c r="E37" s="3"/>
      <c r="F37" s="6"/>
      <c r="G37" s="3" t="s">
        <v>11</v>
      </c>
      <c r="H37" s="26" t="s">
        <v>27</v>
      </c>
      <c r="I37" s="15"/>
      <c r="J37" s="3"/>
      <c r="K37" s="6"/>
      <c r="L37" s="26" t="s">
        <v>36</v>
      </c>
      <c r="M37" s="3" t="s">
        <v>30</v>
      </c>
      <c r="N37" s="3"/>
      <c r="O37" s="3"/>
      <c r="P37" s="6"/>
      <c r="Q37" s="3" t="s">
        <v>11</v>
      </c>
      <c r="R37" s="26" t="s">
        <v>27</v>
      </c>
      <c r="S37" s="16"/>
      <c r="T37" s="3"/>
      <c r="U37" s="6"/>
      <c r="V37" s="26" t="s">
        <v>36</v>
      </c>
      <c r="W37" s="3" t="s">
        <v>30</v>
      </c>
      <c r="X37" s="3"/>
      <c r="Y37" s="3"/>
    </row>
    <row r="38" spans="1:25" ht="14.25" customHeight="1">
      <c r="A38" s="1" t="s">
        <v>12</v>
      </c>
      <c r="B38" s="26" t="s">
        <v>36</v>
      </c>
      <c r="C38" s="3" t="s">
        <v>30</v>
      </c>
      <c r="D38" s="14"/>
      <c r="E38" s="3"/>
      <c r="F38" s="6"/>
      <c r="G38" s="3" t="s">
        <v>11</v>
      </c>
      <c r="H38" s="26" t="s">
        <v>27</v>
      </c>
      <c r="I38" s="15"/>
      <c r="J38" s="3"/>
      <c r="K38" s="6"/>
      <c r="L38" s="26" t="s">
        <v>36</v>
      </c>
      <c r="M38" s="3" t="s">
        <v>30</v>
      </c>
      <c r="N38" s="3"/>
      <c r="O38" s="3"/>
      <c r="P38" s="6"/>
      <c r="Q38" s="3" t="s">
        <v>11</v>
      </c>
      <c r="R38" s="26" t="s">
        <v>27</v>
      </c>
      <c r="S38" s="16"/>
      <c r="T38" s="3"/>
      <c r="U38" s="6"/>
      <c r="V38" s="26" t="s">
        <v>37</v>
      </c>
      <c r="W38" s="28" t="s">
        <v>29</v>
      </c>
      <c r="X38" s="3"/>
      <c r="Y38" s="3"/>
    </row>
    <row r="39" spans="1:25" ht="14.25" customHeight="1">
      <c r="A39" s="1" t="s">
        <v>13</v>
      </c>
      <c r="B39" s="26" t="s">
        <v>37</v>
      </c>
      <c r="C39" s="3" t="s">
        <v>29</v>
      </c>
      <c r="D39" s="16"/>
      <c r="E39" s="3"/>
      <c r="F39" s="6"/>
      <c r="G39" s="3" t="s">
        <v>17</v>
      </c>
      <c r="H39" s="26" t="s">
        <v>25</v>
      </c>
      <c r="I39" s="3"/>
      <c r="J39" s="3"/>
      <c r="K39" s="6"/>
      <c r="L39" s="26" t="s">
        <v>37</v>
      </c>
      <c r="M39" s="3" t="s">
        <v>29</v>
      </c>
      <c r="N39" s="14"/>
      <c r="O39" s="3"/>
      <c r="P39" s="6"/>
      <c r="Q39" s="3" t="s">
        <v>17</v>
      </c>
      <c r="R39" s="26" t="s">
        <v>25</v>
      </c>
      <c r="S39" s="14"/>
      <c r="T39" s="3"/>
      <c r="U39" s="6"/>
      <c r="V39" s="26" t="s">
        <v>27</v>
      </c>
      <c r="W39" s="3" t="s">
        <v>11</v>
      </c>
      <c r="X39" s="15"/>
      <c r="Y39" s="3"/>
    </row>
    <row r="40" spans="1:25" ht="14.25" customHeight="1">
      <c r="A40" s="1" t="s">
        <v>18</v>
      </c>
      <c r="B40" s="26" t="s">
        <v>37</v>
      </c>
      <c r="C40" s="3" t="s">
        <v>29</v>
      </c>
      <c r="D40" s="16"/>
      <c r="E40" s="3"/>
      <c r="F40" s="6"/>
      <c r="G40" s="3" t="s">
        <v>17</v>
      </c>
      <c r="H40" s="26" t="s">
        <v>25</v>
      </c>
      <c r="I40" s="3"/>
      <c r="J40" s="3"/>
      <c r="K40" s="6"/>
      <c r="L40" s="26" t="s">
        <v>37</v>
      </c>
      <c r="M40" s="3" t="s">
        <v>29</v>
      </c>
      <c r="N40" s="14"/>
      <c r="O40" s="3"/>
      <c r="P40" s="6"/>
      <c r="Q40" s="3" t="s">
        <v>17</v>
      </c>
      <c r="R40" s="26" t="s">
        <v>25</v>
      </c>
      <c r="S40" s="14"/>
      <c r="T40" s="3"/>
      <c r="U40" s="6"/>
      <c r="V40" s="26" t="s">
        <v>25</v>
      </c>
      <c r="W40" s="3" t="s">
        <v>17</v>
      </c>
      <c r="X40" s="15"/>
      <c r="Y40" s="3"/>
    </row>
    <row r="41" spans="1:25" ht="14.25" customHeight="1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</row>
    <row r="42" spans="1:25" ht="14.25" customHeight="1">
      <c r="A42" s="18" t="s">
        <v>30</v>
      </c>
      <c r="B42" s="19">
        <f>COUNTIF(B5:W40,"2A")</f>
        <v>15</v>
      </c>
      <c r="C42" s="20" t="s">
        <v>25</v>
      </c>
      <c r="D42" s="20"/>
      <c r="E42" s="19">
        <f>COUNTIF(B27:W40,"2A-ML3")</f>
        <v>15</v>
      </c>
      <c r="F42" s="17"/>
      <c r="G42" s="17"/>
      <c r="H42" s="17"/>
      <c r="I42" s="17"/>
      <c r="J42" s="27" t="s">
        <v>17</v>
      </c>
      <c r="K42" s="17"/>
      <c r="L42" s="19">
        <f>COUNTIF(B27:W40,"3A")</f>
        <v>15</v>
      </c>
      <c r="M42" s="27" t="s">
        <v>36</v>
      </c>
      <c r="N42" s="20"/>
      <c r="O42" s="19">
        <f>COUNTIF(B27:W40,"3A-ML3")</f>
        <v>15</v>
      </c>
      <c r="P42" s="17"/>
      <c r="Q42" s="17" t="s">
        <v>31</v>
      </c>
      <c r="R42" s="17"/>
      <c r="S42" s="17"/>
      <c r="T42" s="17"/>
      <c r="U42" s="17"/>
      <c r="V42" s="17"/>
      <c r="W42" s="17"/>
      <c r="X42" s="17"/>
      <c r="Y42" s="17"/>
    </row>
    <row r="43" spans="1:25" ht="14.25" customHeight="1">
      <c r="A43" s="18" t="s">
        <v>29</v>
      </c>
      <c r="B43" s="19">
        <f>COUNTIF(B5:W40,"2B")</f>
        <v>15</v>
      </c>
      <c r="C43" s="20" t="s">
        <v>27</v>
      </c>
      <c r="D43" s="20"/>
      <c r="E43" s="19">
        <f>COUNTIF(B27:W40,"2B-ML3")</f>
        <v>15</v>
      </c>
      <c r="F43" s="17"/>
      <c r="G43" s="17"/>
      <c r="H43" s="17"/>
      <c r="I43" s="17"/>
      <c r="J43" s="27" t="s">
        <v>11</v>
      </c>
      <c r="K43" s="17"/>
      <c r="L43" s="19">
        <f>COUNTIF(B27:W40,"3B")</f>
        <v>15</v>
      </c>
      <c r="M43" s="27" t="s">
        <v>37</v>
      </c>
      <c r="N43" s="20"/>
      <c r="O43" s="19">
        <f>COUNTIF(B27:W40,"3B-ML3")</f>
        <v>15</v>
      </c>
      <c r="P43" s="17"/>
      <c r="Q43" s="17" t="s">
        <v>32</v>
      </c>
      <c r="R43" s="17"/>
      <c r="S43" s="17"/>
      <c r="T43" s="17"/>
      <c r="U43" s="17"/>
      <c r="V43" s="17"/>
      <c r="W43" s="17"/>
      <c r="X43" s="17"/>
      <c r="Y43" s="17"/>
    </row>
    <row r="44" spans="1:25" ht="14.25" customHeight="1">
      <c r="A44" s="18"/>
      <c r="B44" s="19"/>
      <c r="C44" s="20"/>
      <c r="D44" s="20"/>
      <c r="E44" s="19"/>
      <c r="F44" s="17"/>
      <c r="G44" s="17"/>
      <c r="H44" s="17"/>
      <c r="I44" s="17"/>
      <c r="J44" s="20"/>
      <c r="K44" s="17"/>
      <c r="L44" s="19"/>
      <c r="M44" s="20"/>
      <c r="N44" s="20"/>
      <c r="O44" s="19"/>
      <c r="P44" s="17"/>
      <c r="Q44" s="17" t="s">
        <v>33</v>
      </c>
      <c r="R44" s="17"/>
      <c r="S44" s="17"/>
      <c r="T44" s="17"/>
      <c r="U44" s="17"/>
      <c r="V44" s="17"/>
      <c r="W44" s="17"/>
      <c r="X44" s="17"/>
      <c r="Y44" s="17"/>
    </row>
    <row r="45" spans="1:25" ht="14.25" customHeight="1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</row>
    <row r="46" spans="1:25" ht="14.25" customHeight="1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</row>
    <row r="47" spans="1:25" ht="14.25" customHeight="1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</row>
    <row r="48" spans="1:25" ht="14.25" customHeight="1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</row>
    <row r="49" spans="2:25" ht="14.25" customHeight="1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</row>
    <row r="50" spans="2:25" ht="14.25" customHeight="1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</row>
    <row r="51" spans="2:25" ht="14.25" customHeight="1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</row>
    <row r="52" spans="2:25" ht="14.25" customHeight="1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</row>
    <row r="53" spans="2:25" ht="14.25" customHeight="1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</row>
    <row r="54" spans="2:25" ht="14.25" customHeight="1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</row>
    <row r="55" spans="2:25" ht="14.25" customHeight="1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</row>
    <row r="56" spans="2:25" ht="14.25" customHeight="1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</row>
    <row r="57" spans="2:25" ht="14.25" customHeight="1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</row>
    <row r="58" spans="2:25" ht="14.25" customHeight="1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</row>
    <row r="59" spans="2:25" ht="14.25" customHeight="1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</row>
    <row r="60" spans="2:25" ht="14.25" customHeight="1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</row>
    <row r="61" spans="2:25" ht="14.25" customHeight="1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</row>
    <row r="62" spans="2:25" ht="14.25" customHeight="1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</row>
    <row r="63" spans="2:25" ht="14.25" customHeight="1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</row>
    <row r="64" spans="2:25" ht="14.25" customHeight="1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</row>
    <row r="65" spans="2:25" ht="14.25" customHeight="1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</row>
    <row r="66" spans="2:25" ht="14.25" customHeight="1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</row>
    <row r="67" spans="2:25" ht="14.25" customHeight="1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</row>
    <row r="68" spans="2:25" ht="14.25" customHeight="1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</row>
    <row r="69" spans="2:25" ht="14.25" customHeight="1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</row>
    <row r="70" spans="2:25" ht="14.25" customHeight="1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</row>
    <row r="71" spans="2:25" ht="14.25" customHeight="1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</row>
    <row r="72" spans="2:25" ht="14.25" customHeight="1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</row>
    <row r="73" spans="2:25" ht="14.25" customHeight="1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</row>
    <row r="74" spans="2:25" ht="14.25" customHeight="1"/>
    <row r="75" spans="2:25" ht="14.25" customHeight="1"/>
    <row r="76" spans="2:25" ht="14.25" customHeight="1"/>
    <row r="77" spans="2:25" ht="14.25" customHeight="1"/>
    <row r="78" spans="2:25" ht="14.25" customHeight="1"/>
    <row r="79" spans="2:25" ht="14.25" customHeight="1"/>
    <row r="80" spans="2:25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B3:E3"/>
    <mergeCell ref="G3:J3"/>
    <mergeCell ref="L3:O3"/>
    <mergeCell ref="Q3:T3"/>
    <mergeCell ref="V3:Y3"/>
    <mergeCell ref="B25:C25"/>
    <mergeCell ref="G25:H25"/>
    <mergeCell ref="L25:M25"/>
    <mergeCell ref="Q25:R25"/>
    <mergeCell ref="V25:W25"/>
  </mergeCells>
  <pageMargins left="0.7" right="0.7" top="0.75" bottom="0.75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ignis</cp:lastModifiedBy>
  <cp:lastPrinted>2023-06-19T11:25:57Z</cp:lastPrinted>
  <dcterms:created xsi:type="dcterms:W3CDTF">2023-05-10T10:40:06Z</dcterms:created>
  <dcterms:modified xsi:type="dcterms:W3CDTF">2024-06-04T15:47:28Z</dcterms:modified>
</cp:coreProperties>
</file>